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2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3.xml" ContentType="application/vnd.openxmlformats-officedocument.spreadsheetml.worksheet+xml"/>
  <Override PartName="/xl/tables/table10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2" autoFilterDateGrouping="1"/>
  </bookViews>
  <sheets>
    <sheet xmlns:r="http://schemas.openxmlformats.org/officeDocument/2006/relationships" name="Análisis financiero" sheetId="1" state="visible" r:id="rId1"/>
    <sheet xmlns:r="http://schemas.openxmlformats.org/officeDocument/2006/relationships" name="Análisis operativo" sheetId="2" state="visible" r:id="rId2"/>
    <sheet xmlns:r="http://schemas.openxmlformats.org/officeDocument/2006/relationships" name="Plan de integración" sheetId="3" state="visible" r:id="rId3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1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Ingresos, EBITDA y utilidad neta (2021–2025)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strRef>
              <f>'Análisis financiero'!$B$2</f>
              <strCache>
                <ptCount val="1"/>
                <pt idx="0">
                  <v>Ingresos (millones de USD)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cat>
            <numRef>
              <f>'Análisis financiero'!$A$3:$A$7</f>
              <numCache>
                <formatCode>General</formatCode>
                <ptCount val="5"/>
                <pt idx="0">
                  <v>2021</v>
                </pt>
                <pt idx="1">
                  <v>2022</v>
                </pt>
                <pt idx="2">
                  <v>2023</v>
                </pt>
                <pt idx="3">
                  <v>2024</v>
                </pt>
                <pt idx="4">
                  <v>2025</v>
                </pt>
              </numCache>
            </numRef>
          </cat>
          <val>
            <numRef>
              <f>'Análisis financiero'!$B$3:$B$7</f>
              <numCache>
                <formatCode>General</formatCode>
                <ptCount val="5"/>
                <pt idx="0">
                  <v>118.4</v>
                </pt>
                <pt idx="1">
                  <v>152.7</v>
                </pt>
                <pt idx="2">
                  <v>201.9</v>
                </pt>
                <pt idx="3">
                  <v>262.5</v>
                </pt>
                <pt idx="4">
                  <v>324.8</v>
                </pt>
              </numCache>
            </numRef>
          </val>
        </ser>
        <ser>
          <idx val="1"/>
          <order val="1"/>
          <tx>
            <strRef>
              <f>'Análisis financiero'!$C$2</f>
              <strCache>
                <ptCount val="1"/>
                <pt idx="0">
                  <v>Costo de ventas (millones de USD)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cat>
            <numRef>
              <f>'Análisis financiero'!$A$3:$A$7</f>
              <numCache>
                <formatCode>General</formatCode>
                <ptCount val="5"/>
                <pt idx="0">
                  <v>2021</v>
                </pt>
                <pt idx="1">
                  <v>2022</v>
                </pt>
                <pt idx="2">
                  <v>2023</v>
                </pt>
                <pt idx="3">
                  <v>2024</v>
                </pt>
                <pt idx="4">
                  <v>2025</v>
                </pt>
              </numCache>
            </numRef>
          </cat>
          <val>
            <numRef>
              <f>'Análisis financiero'!$C$3:$C$7</f>
              <numCache>
                <formatCode>General</formatCode>
                <ptCount val="5"/>
                <pt idx="0">
                  <v>36.1</v>
                </pt>
                <pt idx="1">
                  <v>47.6</v>
                </pt>
                <pt idx="2">
                  <v>64.2</v>
                </pt>
                <pt idx="3">
                  <v>83.7</v>
                </pt>
                <pt idx="4">
                  <v>104.5</v>
                </pt>
              </numCache>
            </numRef>
          </val>
        </ser>
        <ser>
          <idx val="2"/>
          <order val="2"/>
          <tx>
            <strRef>
              <f>'Análisis financiero'!$D$2</f>
              <strCache>
                <ptCount val="1"/>
                <pt idx="0">
                  <v>Gastos operativos (millones de USD)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cat>
            <numRef>
              <f>'Análisis financiero'!$A$3:$A$7</f>
              <numCache>
                <formatCode>General</formatCode>
                <ptCount val="5"/>
                <pt idx="0">
                  <v>2021</v>
                </pt>
                <pt idx="1">
                  <v>2022</v>
                </pt>
                <pt idx="2">
                  <v>2023</v>
                </pt>
                <pt idx="3">
                  <v>2024</v>
                </pt>
                <pt idx="4">
                  <v>2025</v>
                </pt>
              </numCache>
            </numRef>
          </cat>
          <val>
            <numRef>
              <f>'Análisis financiero'!$D$3:$D$7</f>
              <numCache>
                <formatCode>General</formatCode>
                <ptCount val="5"/>
                <pt idx="0">
                  <v>62.5</v>
                </pt>
                <pt idx="1">
                  <v>79.2</v>
                </pt>
                <pt idx="2">
                  <v>99</v>
                </pt>
                <pt idx="3">
                  <v>121.4</v>
                </pt>
                <pt idx="4">
                  <v>144.2</v>
                </pt>
              </numCache>
            </numRef>
          </val>
        </ser>
        <ser>
          <idx val="3"/>
          <order val="3"/>
          <tx>
            <strRef>
              <f>'Análisis financiero'!$E$2</f>
              <strCache>
                <ptCount val="1"/>
                <pt idx="0">
                  <v>EBITDA (millones de USD)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cat>
            <numRef>
              <f>'Análisis financiero'!$A$3:$A$7</f>
              <numCache>
                <formatCode>General</formatCode>
                <ptCount val="5"/>
                <pt idx="0">
                  <v>2021</v>
                </pt>
                <pt idx="1">
                  <v>2022</v>
                </pt>
                <pt idx="2">
                  <v>2023</v>
                </pt>
                <pt idx="3">
                  <v>2024</v>
                </pt>
                <pt idx="4">
                  <v>2025</v>
                </pt>
              </numCache>
            </numRef>
          </cat>
          <val>
            <numRef>
              <f>'Análisis financiero'!$E$3:$E$7</f>
              <numCache>
                <formatCode>General</formatCode>
                <ptCount val="5"/>
                <pt idx="0">
                  <v>19.8</v>
                </pt>
                <pt idx="1">
                  <v>25.9</v>
                </pt>
                <pt idx="2">
                  <v>38.7</v>
                </pt>
                <pt idx="3">
                  <v>57.4</v>
                </pt>
                <pt idx="4">
                  <v>76.09999999999999</v>
                </pt>
              </numCache>
            </numRef>
          </val>
        </ser>
        <ser>
          <idx val="4"/>
          <order val="4"/>
          <tx>
            <strRef>
              <f>'Análisis financiero'!$F$2</f>
              <strCache>
                <ptCount val="1"/>
                <pt idx="0">
                  <v>Utilidad neta (millones de USD)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cat>
            <numRef>
              <f>'Análisis financiero'!$A$3:$A$7</f>
              <numCache>
                <formatCode>General</formatCode>
                <ptCount val="5"/>
                <pt idx="0">
                  <v>2021</v>
                </pt>
                <pt idx="1">
                  <v>2022</v>
                </pt>
                <pt idx="2">
                  <v>2023</v>
                </pt>
                <pt idx="3">
                  <v>2024</v>
                </pt>
                <pt idx="4">
                  <v>2025</v>
                </pt>
              </numCache>
            </numRef>
          </cat>
          <val>
            <numRef>
              <f>'Análisis financiero'!$F$3:$F$7</f>
              <numCache>
                <formatCode>General</formatCode>
                <ptCount val="5"/>
                <pt idx="0">
                  <v>8.6</v>
                </pt>
                <pt idx="1">
                  <v>11.2</v>
                </pt>
                <pt idx="2">
                  <v>18.1</v>
                </pt>
                <pt idx="3">
                  <v>28.3</v>
                </pt>
                <pt idx="4">
                  <v>38.9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Año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Millones de USD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1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Margen bruto y operativo (2021–2025)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tx>
            <strRef>
              <f>'Análisis financiero'!$G$2</f>
              <strCache>
                <ptCount val="1"/>
                <pt idx="0">
                  <v>Margen bruto (%)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'Análisis financiero'!$A$3:$A$7</f>
              <numCache>
                <formatCode>General</formatCode>
                <ptCount val="5"/>
                <pt idx="0">
                  <v>2021</v>
                </pt>
                <pt idx="1">
                  <v>2022</v>
                </pt>
                <pt idx="2">
                  <v>2023</v>
                </pt>
                <pt idx="3">
                  <v>2024</v>
                </pt>
                <pt idx="4">
                  <v>2025</v>
                </pt>
              </numCache>
            </numRef>
          </cat>
          <val>
            <numRef>
              <f>'Análisis financiero'!$G$3:$G$7</f>
              <numCache>
                <formatCode>General</formatCode>
                <ptCount val="5"/>
                <pt idx="0">
                  <v>69.51000000000001</v>
                </pt>
                <pt idx="1">
                  <v>68.83</v>
                </pt>
                <pt idx="2">
                  <v>68.2</v>
                </pt>
                <pt idx="3">
                  <v>68.11</v>
                </pt>
                <pt idx="4">
                  <v>67.83</v>
                </pt>
              </numCache>
            </numRef>
          </val>
          <smooth val="1"/>
        </ser>
        <ser>
          <idx val="1"/>
          <order val="1"/>
          <tx>
            <strRef>
              <f>'Análisis financiero'!$H$2</f>
              <strCache>
                <ptCount val="1"/>
                <pt idx="0">
                  <v>Margen operativo (%)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'Análisis financiero'!$A$3:$A$7</f>
              <numCache>
                <formatCode>General</formatCode>
                <ptCount val="5"/>
                <pt idx="0">
                  <v>2021</v>
                </pt>
                <pt idx="1">
                  <v>2022</v>
                </pt>
                <pt idx="2">
                  <v>2023</v>
                </pt>
                <pt idx="3">
                  <v>2024</v>
                </pt>
                <pt idx="4">
                  <v>2025</v>
                </pt>
              </numCache>
            </numRef>
          </cat>
          <val>
            <numRef>
              <f>'Análisis financiero'!$H$3:$H$7</f>
              <numCache>
                <formatCode>General</formatCode>
                <ptCount val="5"/>
                <pt idx="0">
                  <v>16.72</v>
                </pt>
                <pt idx="1">
                  <v>16.96</v>
                </pt>
                <pt idx="2">
                  <v>19.17</v>
                </pt>
                <pt idx="3">
                  <v>21.87</v>
                </pt>
                <pt idx="4">
                  <v>23.43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Año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792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sultados_2021_2025" displayName="Resultados_2021_2025" ref="A2:H7" headerRowCount="1">
  <autoFilter ref="A2:H7"/>
  <tableColumns count="8">
    <tableColumn id="1" name="Año"/>
    <tableColumn id="2" name="Ingresos (millones de USD)"/>
    <tableColumn id="3" name="Costo de ventas (millones de USD)"/>
    <tableColumn id="4" name="Gastos operativos (millones de USD)"/>
    <tableColumn id="5" name="EBITDA (millones de USD)"/>
    <tableColumn id="6" name="Utilidad neta (millones de USD)"/>
    <tableColumn id="7" name="Margen bruto (%)"/>
    <tableColumn id="8" name="Margen operativo (%)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Proyecciones_2026_2028" displayName="Proyecciones_2026_2028" ref="A10:C13" headerRowCount="1">
  <autoFilter ref="A10:C13"/>
  <tableColumns count="3">
    <tableColumn id="1" name="Año"/>
    <tableColumn id="2" name="Ingresos proyectados (millones de USD)"/>
    <tableColumn id="3" name="EBITDA proyectado (millones de USD)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Fuentes_de_ingresos" displayName="Fuentes_de_ingresos" ref="A16:B19" headerRowCount="1">
  <autoFilter ref="A16:B19"/>
  <tableColumns count="2">
    <tableColumn id="1" name="Fuente"/>
    <tableColumn id="2" name="Participación (%)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Niveles_de_SaaS" displayName="Niveles_de_SaaS" ref="A22:B25" headerRowCount="1">
  <autoFilter ref="A22:B25"/>
  <tableColumns count="2">
    <tableColumn id="1" name="Nivel"/>
    <tableColumn id="2" name="Participación en los ingresos totales (%)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Metricas_de_clientes" displayName="Metricas_de_clientes" ref="A28:B38" headerRowCount="1">
  <autoFilter ref="A28:B38"/>
  <tableColumns count="2">
    <tableColumn id="1" name="Métrica"/>
    <tableColumn id="2" name="Valo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ARR_por_region" displayName="ARR_por_region" ref="A41:B44" headerRowCount="1">
  <autoFilter ref="A41:B44"/>
  <tableColumns count="2">
    <tableColumn id="1" name="Región"/>
    <tableColumn id="2" name="Participación del ARR (%)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KPI_operativos" displayName="KPI_operativos" ref="A2:B7" headerRowCount="1">
  <autoFilter ref="A2:B7"/>
  <tableColumns count="2">
    <tableColumn id="1" name="KPI operativo"/>
    <tableColumn id="2" name="Valor actual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Estructura_organizativa" displayName="Estructura_organizativa" ref="A10:B17" headerRowCount="1">
  <autoFilter ref="A10:B17"/>
  <tableColumns count="2">
    <tableColumn id="1" name="Función"/>
    <tableColumn id="2" name="Número de empleados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FODA_resumen" displayName="FODA_resumen" ref="A20:D24" headerRowCount="1">
  <autoFilter ref="A20:D24"/>
  <tableColumns count="4">
    <tableColumn id="1" name="Fortalezas"/>
    <tableColumn id="2" name="Debilidades"/>
    <tableColumn id="3" name="Oportunidades"/>
    <tableColumn id="4" name="Amenazas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Modelado_de_sinergias" displayName="Modelado_de_sinergias" ref="A2:C7" headerRowCount="1">
  <autoFilter ref="A2:C7"/>
  <tableColumns count="3">
    <tableColumn id="1" name="Área de sinergia"/>
    <tableColumn id="2" name="Beneficio anual estimado (millones de USD)"/>
    <tableColumn id="3" name="Plaz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Relationship Type="http://schemas.openxmlformats.org/officeDocument/2006/relationships/table" Target="/xl/tables/table2.xml" Id="rId3"/><Relationship Type="http://schemas.openxmlformats.org/officeDocument/2006/relationships/table" Target="/xl/tables/table3.xml" Id="rId4"/><Relationship Type="http://schemas.openxmlformats.org/officeDocument/2006/relationships/table" Target="/xl/tables/table4.xml" Id="rId5"/><Relationship Type="http://schemas.openxmlformats.org/officeDocument/2006/relationships/table" Target="/xl/tables/table5.xml" Id="rId6"/><Relationship Type="http://schemas.openxmlformats.org/officeDocument/2006/relationships/table" Target="/xl/tables/table6.xml" Id="rId7"/></Relationships>
</file>

<file path=xl/worksheets/_rels/sheet2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table" Target="/xl/tables/table8.xml" Id="rId2"/><Relationship Type="http://schemas.openxmlformats.org/officeDocument/2006/relationships/table" Target="/xl/tables/table9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selection activeCell="A1" sqref="A1"/>
    </sheetView>
  </sheetViews>
  <sheetFormatPr baseColWidth="8" defaultRowHeight="14.4"/>
  <cols>
    <col width="42" customWidth="1" style="4" min="1" max="1"/>
    <col width="43" customWidth="1" style="4" min="2" max="2"/>
    <col width="37" customWidth="1" style="4" min="3" max="3"/>
    <col width="37" customWidth="1" style="4" min="4" max="4"/>
    <col width="26" customWidth="1" style="4" min="5" max="5"/>
    <col width="33" customWidth="1" style="4" min="6" max="6"/>
    <col width="18" customWidth="1" style="4" min="7" max="7"/>
    <col width="22" customWidth="1" style="4" min="8" max="8"/>
    <col width="12" customWidth="1" style="4" min="9" max="9"/>
    <col width="40" customWidth="1" style="4" min="10" max="10"/>
  </cols>
  <sheetData>
    <row r="1" ht="15.6" customHeight="1" s="4">
      <c r="A1" s="3" t="inlineStr">
        <is>
          <t>Resultados financieros (2021–2025)</t>
        </is>
      </c>
    </row>
    <row r="2">
      <c r="A2" s="1" t="inlineStr">
        <is>
          <t>Año</t>
        </is>
      </c>
      <c r="B2" s="1" t="inlineStr">
        <is>
          <t>Ingresos (millones de USD)</t>
        </is>
      </c>
      <c r="C2" s="1" t="inlineStr">
        <is>
          <t>Costo de ventas (millones de USD)</t>
        </is>
      </c>
      <c r="D2" s="1" t="inlineStr">
        <is>
          <t>Gastos operativos (millones de USD)</t>
        </is>
      </c>
      <c r="E2" s="1" t="inlineStr">
        <is>
          <t>EBITDA (millones de USD)</t>
        </is>
      </c>
      <c r="F2" s="1" t="inlineStr">
        <is>
          <t>Utilidad neta (millones de USD)</t>
        </is>
      </c>
      <c r="G2" s="1" t="inlineStr">
        <is>
          <t>Margen bruto (%)</t>
        </is>
      </c>
      <c r="H2" s="1" t="inlineStr">
        <is>
          <t>Margen operativo (%)</t>
        </is>
      </c>
    </row>
    <row r="3">
      <c r="A3" s="1" t="n">
        <v>2021</v>
      </c>
      <c r="B3" s="1" t="n">
        <v>118.4</v>
      </c>
      <c r="C3" s="1" t="n">
        <v>36.1</v>
      </c>
      <c r="D3" s="1" t="n">
        <v>62.5</v>
      </c>
      <c r="E3" s="1" t="n">
        <v>19.8</v>
      </c>
      <c r="F3" s="1" t="n">
        <v>8.6</v>
      </c>
      <c r="G3" s="1" t="n">
        <v>69.51000000000001</v>
      </c>
      <c r="H3" s="1" t="n">
        <v>16.72</v>
      </c>
    </row>
    <row r="4">
      <c r="A4" s="1" t="n">
        <v>2022</v>
      </c>
      <c r="B4" s="1" t="n">
        <v>152.7</v>
      </c>
      <c r="C4" s="1" t="n">
        <v>47.6</v>
      </c>
      <c r="D4" s="1" t="n">
        <v>79.2</v>
      </c>
      <c r="E4" s="1" t="n">
        <v>25.9</v>
      </c>
      <c r="F4" s="1" t="n">
        <v>11.2</v>
      </c>
      <c r="G4" s="1" t="n">
        <v>68.83</v>
      </c>
      <c r="H4" s="1" t="n">
        <v>16.96</v>
      </c>
    </row>
    <row r="5">
      <c r="A5" s="1" t="n">
        <v>2023</v>
      </c>
      <c r="B5" s="1" t="n">
        <v>201.9</v>
      </c>
      <c r="C5" s="1" t="n">
        <v>64.2</v>
      </c>
      <c r="D5" s="1" t="n">
        <v>99</v>
      </c>
      <c r="E5" s="1" t="n">
        <v>38.7</v>
      </c>
      <c r="F5" s="1" t="n">
        <v>18.1</v>
      </c>
      <c r="G5" s="1" t="n">
        <v>68.2</v>
      </c>
      <c r="H5" s="1" t="n">
        <v>19.17</v>
      </c>
    </row>
    <row r="6">
      <c r="A6" s="1" t="n">
        <v>2024</v>
      </c>
      <c r="B6" s="1" t="n">
        <v>262.5</v>
      </c>
      <c r="C6" s="1" t="n">
        <v>83.7</v>
      </c>
      <c r="D6" s="1" t="n">
        <v>121.4</v>
      </c>
      <c r="E6" s="1" t="n">
        <v>57.4</v>
      </c>
      <c r="F6" s="1" t="n">
        <v>28.3</v>
      </c>
      <c r="G6" s="1" t="n">
        <v>68.11</v>
      </c>
      <c r="H6" s="1" t="n">
        <v>21.87</v>
      </c>
    </row>
    <row r="7">
      <c r="A7" s="1" t="n">
        <v>2025</v>
      </c>
      <c r="B7" s="1" t="n">
        <v>324.8</v>
      </c>
      <c r="C7" s="1" t="n">
        <v>104.5</v>
      </c>
      <c r="D7" s="1" t="n">
        <v>144.2</v>
      </c>
      <c r="E7" s="1" t="n">
        <v>76.09999999999999</v>
      </c>
      <c r="F7" s="1" t="n">
        <v>38.9</v>
      </c>
      <c r="G7" s="1" t="n">
        <v>67.83</v>
      </c>
      <c r="H7" s="1" t="n">
        <v>23.43</v>
      </c>
    </row>
    <row r="8"/>
    <row r="9" ht="15.6" customHeight="1" s="4">
      <c r="A9" s="3" t="inlineStr">
        <is>
          <t>Proyecciones (2026–2028)</t>
        </is>
      </c>
    </row>
    <row r="10">
      <c r="A10" s="1" t="inlineStr">
        <is>
          <t>Año</t>
        </is>
      </c>
      <c r="B10" s="1" t="inlineStr">
        <is>
          <t>Ingresos proyectados (millones de USD)</t>
        </is>
      </c>
      <c r="C10" s="1" t="inlineStr">
        <is>
          <t>EBITDA proyectado (millones de USD)</t>
        </is>
      </c>
    </row>
    <row r="11">
      <c r="A11" s="1" t="n">
        <v>2026</v>
      </c>
      <c r="B11" s="1" t="n">
        <v>392</v>
      </c>
      <c r="C11" s="1" t="n">
        <v>94</v>
      </c>
    </row>
    <row r="12">
      <c r="A12" s="1" t="n">
        <v>2027</v>
      </c>
      <c r="B12" s="1" t="n">
        <v>476</v>
      </c>
      <c r="C12" s="1" t="n">
        <v>116</v>
      </c>
    </row>
    <row r="13">
      <c r="A13" s="1" t="n">
        <v>2028</v>
      </c>
      <c r="B13" s="1" t="n">
        <v>565</v>
      </c>
      <c r="C13" s="1" t="n">
        <v>140</v>
      </c>
    </row>
    <row r="14"/>
    <row r="15" ht="15.6" customHeight="1" s="4">
      <c r="A15" s="3" t="inlineStr">
        <is>
          <t>Fuentes de ingresos</t>
        </is>
      </c>
    </row>
    <row r="16">
      <c r="A16" s="1" t="inlineStr">
        <is>
          <t>Fuente</t>
        </is>
      </c>
      <c r="B16" s="1" t="inlineStr">
        <is>
          <t>Participación (%)</t>
        </is>
      </c>
    </row>
    <row r="17">
      <c r="A17" s="1" t="inlineStr">
        <is>
          <t>SaaS</t>
        </is>
      </c>
      <c r="B17" s="1" t="n">
        <v>72</v>
      </c>
    </row>
    <row r="18">
      <c r="A18" s="1" t="inlineStr">
        <is>
          <t>Servicios en la nube</t>
        </is>
      </c>
      <c r="B18" s="1" t="n">
        <v>18</v>
      </c>
    </row>
    <row r="19">
      <c r="A19" s="1" t="inlineStr">
        <is>
          <t>Consultoría</t>
        </is>
      </c>
      <c r="B19" s="1" t="n">
        <v>10</v>
      </c>
    </row>
    <row r="20"/>
    <row r="21" ht="15.6" customHeight="1" s="4">
      <c r="A21" s="3" t="inlineStr">
        <is>
          <t>Mezcla de niveles de SaaS</t>
        </is>
      </c>
    </row>
    <row r="22">
      <c r="A22" s="1" t="inlineStr">
        <is>
          <t>Nivel</t>
        </is>
      </c>
      <c r="B22" s="1" t="inlineStr">
        <is>
          <t>Participación en los ingresos totales (%)</t>
        </is>
      </c>
    </row>
    <row r="23">
      <c r="A23" s="1" t="inlineStr">
        <is>
          <t>Esencial</t>
        </is>
      </c>
      <c r="B23" s="1" t="n">
        <v>28</v>
      </c>
    </row>
    <row r="24">
      <c r="A24" s="1" t="inlineStr">
        <is>
          <t>Crecimiento</t>
        </is>
      </c>
      <c r="B24" s="1" t="n">
        <v>26</v>
      </c>
    </row>
    <row r="25">
      <c r="A25" s="1" t="inlineStr">
        <is>
          <t>Empresarial</t>
        </is>
      </c>
      <c r="B25" s="1" t="n">
        <v>18</v>
      </c>
    </row>
    <row r="26"/>
    <row r="27" ht="15.6" customHeight="1" s="4">
      <c r="A27" s="3" t="inlineStr">
        <is>
          <t>Métricas de clientes</t>
        </is>
      </c>
    </row>
    <row r="28">
      <c r="A28" s="1" t="inlineStr">
        <is>
          <t>Métrica</t>
        </is>
      </c>
      <c r="B28" s="1" t="inlineStr">
        <is>
          <t>Valor</t>
        </is>
      </c>
    </row>
    <row r="29">
      <c r="A29" s="1" t="inlineStr">
        <is>
          <t>Total de clientes</t>
        </is>
      </c>
      <c r="B29" s="1" t="inlineStr">
        <is>
          <t>2,480</t>
        </is>
      </c>
    </row>
    <row r="30">
      <c r="A30" s="1" t="inlineStr">
        <is>
          <t>Cuentas empresariales</t>
        </is>
      </c>
      <c r="B30" s="1" t="inlineStr">
        <is>
          <t>410 (17%)</t>
        </is>
      </c>
    </row>
    <row r="31">
      <c r="A31" s="1" t="inlineStr">
        <is>
          <t>Pymes/comerciales</t>
        </is>
      </c>
      <c r="B31" s="1" t="inlineStr">
        <is>
          <t>2,070 (83%)</t>
        </is>
      </c>
    </row>
    <row r="32">
      <c r="A32" s="1" t="inlineStr">
        <is>
          <t>% de ingresos de los 10 mayores clientes</t>
        </is>
      </c>
      <c r="B32" s="1" t="inlineStr">
        <is>
          <t>31%</t>
        </is>
      </c>
    </row>
    <row r="33">
      <c r="A33" s="1" t="inlineStr">
        <is>
          <t>Tasa de renovación (SaaS)</t>
        </is>
      </c>
      <c r="B33" s="1" t="inlineStr">
        <is>
          <t>92%</t>
        </is>
      </c>
    </row>
    <row r="34">
      <c r="A34" s="1" t="inlineStr">
        <is>
          <t>Tasa de abandono de clientes</t>
        </is>
      </c>
      <c r="B34" s="1" t="inlineStr">
        <is>
          <t>6.8%</t>
        </is>
      </c>
    </row>
    <row r="35">
      <c r="A35" s="1" t="inlineStr">
        <is>
          <t>NPS</t>
        </is>
      </c>
      <c r="B35" s="1" t="inlineStr">
        <is>
          <t>46</t>
        </is>
      </c>
    </row>
    <row r="36">
      <c r="A36" s="1" t="inlineStr">
        <is>
          <t>Ciclo de venta promedio (días)</t>
        </is>
      </c>
      <c r="B36" s="1" t="inlineStr">
        <is>
          <t>74</t>
        </is>
      </c>
    </row>
    <row r="37">
      <c r="A37" s="1" t="inlineStr">
        <is>
          <t>Embudo de ventas (millones de USD)</t>
        </is>
      </c>
      <c r="B37" s="1" t="inlineStr">
        <is>
          <t>182</t>
        </is>
      </c>
    </row>
    <row r="38">
      <c r="A38" s="1" t="inlineStr">
        <is>
          <t>Tasa de cierre %</t>
        </is>
      </c>
      <c r="B38" s="1" t="inlineStr">
        <is>
          <t>29%</t>
        </is>
      </c>
      <c r="J38" s="2" t="inlineStr">
        <is>
          <t>Espacio reservado: área para elementos visuales adicionales (por ejemplo, gráficos actualizados)</t>
        </is>
      </c>
    </row>
    <row r="39"/>
    <row r="40" ht="15.6" customHeight="1" s="4">
      <c r="A40" s="3" t="inlineStr">
        <is>
          <t>Participación del ARR (ingreso recurrente anual) por región</t>
        </is>
      </c>
    </row>
    <row r="41">
      <c r="A41" s="1" t="inlineStr">
        <is>
          <t>Región</t>
        </is>
      </c>
      <c r="B41" s="1" t="inlineStr">
        <is>
          <t>Participación del ARR (%)</t>
        </is>
      </c>
    </row>
    <row r="42">
      <c r="A42" s="1" t="inlineStr">
        <is>
          <t>EMEA (Europa, Oriente Medio y África)</t>
        </is>
      </c>
      <c r="B42" s="1" t="n">
        <v>54</v>
      </c>
    </row>
    <row r="43">
      <c r="A43" s="1" t="inlineStr">
        <is>
          <t>Norteamérica</t>
        </is>
      </c>
      <c r="B43" s="1" t="n">
        <v>36</v>
      </c>
    </row>
    <row r="44">
      <c r="A44" s="1" t="inlineStr">
        <is>
          <t>APJ (Asia-Pacífico y Japón)</t>
        </is>
      </c>
      <c r="B44" s="1" t="n">
        <v>10</v>
      </c>
    </row>
  </sheetData>
  <mergeCells count="6">
    <mergeCell ref="A21:B21"/>
    <mergeCell ref="A15:B15"/>
    <mergeCell ref="A9:C9"/>
    <mergeCell ref="A1:H1"/>
    <mergeCell ref="A27:B27"/>
    <mergeCell ref="A40:B40"/>
  </mergeCells>
  <conditionalFormatting sqref="B3:B7">
    <cfRule type="dataBar" priority="3">
      <dataBar>
        <cfvo type="num" val="0"/>
        <cfvo type="max"/>
        <color rgb="FF5B9BD5"/>
      </dataBar>
    </cfRule>
  </conditionalFormatting>
  <conditionalFormatting sqref="E3:E7">
    <cfRule type="dataBar" priority="4">
      <dataBar>
        <cfvo type="num" val="0"/>
        <cfvo type="max"/>
        <color rgb="FF5B9BD5"/>
      </dataBar>
    </cfRule>
  </conditionalFormatting>
  <conditionalFormatting sqref="F3:F7">
    <cfRule type="dataBar" priority="5">
      <dataBar>
        <cfvo type="num" val="0"/>
        <cfvo type="max"/>
        <color rgb="FF5B9BD5"/>
      </dataBar>
    </cfRule>
  </conditionalFormatting>
  <conditionalFormatting sqref="G3:G7">
    <cfRule type="colorScale" priority="1">
      <colorScale>
        <cfvo type="min"/>
        <cfvo type="percentile" val="50"/>
        <cfvo type="max"/>
        <color rgb="FFFCE4D6"/>
        <color rgb="FFFFF2CC"/>
        <color rgb="FFE2EFDA"/>
      </colorScale>
    </cfRule>
  </conditionalFormatting>
  <conditionalFormatting sqref="H3:H7">
    <cfRule type="colorScale" priority="2">
      <colorScale>
        <cfvo type="min"/>
        <cfvo type="percentile" val="50"/>
        <cfvo type="max"/>
        <color rgb="FFFCE4D6"/>
        <color rgb="FFFFF2CC"/>
        <color rgb="FFE2EFDA"/>
      </colorScale>
    </cfRule>
  </conditionalFormatting>
  <pageMargins left="0.75" right="0.75" top="1" bottom="1" header="0.5" footer="0.5"/>
  <drawing xmlns:r="http://schemas.openxmlformats.org/officeDocument/2006/relationships" r:id="rId1"/>
  <tableParts count="6"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  <tablePart xmlns:r="http://schemas.openxmlformats.org/officeDocument/2006/relationships" r:id="rId7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4.4"/>
  <cols>
    <col width="50" customWidth="1" style="4" min="1" max="1"/>
    <col width="49" customWidth="1" style="4" min="2" max="2"/>
    <col width="51" customWidth="1" style="4" min="3" max="3"/>
    <col width="48" customWidth="1" style="4" min="4" max="4"/>
    <col width="12" customWidth="1" style="4" min="5" max="9"/>
    <col width="40" customWidth="1" style="4" min="10" max="10"/>
  </cols>
  <sheetData>
    <row r="1" ht="15.6" customHeight="1" s="4">
      <c r="A1" s="3" t="inlineStr">
        <is>
          <t>KPI operativos</t>
        </is>
      </c>
    </row>
    <row r="2">
      <c r="A2" s="1" t="inlineStr">
        <is>
          <t>KPI operativo</t>
        </is>
      </c>
      <c r="B2" s="1" t="inlineStr">
        <is>
          <t>Valor actual</t>
        </is>
      </c>
    </row>
    <row r="3">
      <c r="A3" s="1" t="inlineStr">
        <is>
          <t>Frecuencia de lanzamientos (por mes)</t>
        </is>
      </c>
      <c r="B3" s="1" t="inlineStr">
        <is>
          <t>10–12</t>
        </is>
      </c>
      <c r="J3" s="2" t="inlineStr">
        <is>
          <t>Espacio reservado: matriz FODA (por insertar)</t>
        </is>
      </c>
    </row>
    <row r="4">
      <c r="A4" s="1" t="inlineStr">
        <is>
          <t>Tiempo medio de restauración (MTTR)</t>
        </is>
      </c>
      <c r="B4" s="1" t="inlineStr">
        <is>
          <t>34 min</t>
        </is>
      </c>
      <c r="J4" s="2" t="inlineStr">
        <is>
          <t>Espacio reservado: diagrama de evaluación de escalabilidad (por insertar)</t>
        </is>
      </c>
    </row>
    <row r="5">
      <c r="A5" s="1" t="inlineStr">
        <is>
          <t>Tasa de fallos en cambios</t>
        </is>
      </c>
      <c r="B5" s="1" t="inlineStr">
        <is>
          <t>2.1%</t>
        </is>
      </c>
    </row>
    <row r="6">
      <c r="A6" s="1" t="inlineStr">
        <is>
          <t>Primera respuesta de soporte (min)</t>
        </is>
      </c>
      <c r="B6" s="1" t="inlineStr">
        <is>
          <t>19</t>
        </is>
      </c>
    </row>
    <row r="7">
      <c r="A7" s="1" t="inlineStr">
        <is>
          <t>Disponibilidad según el SLA</t>
        </is>
      </c>
      <c r="B7" s="1" t="inlineStr">
        <is>
          <t>99.92%</t>
        </is>
      </c>
    </row>
    <row r="8"/>
    <row r="9" ht="15.6" customHeight="1" s="4">
      <c r="A9" s="3" t="inlineStr">
        <is>
          <t>Estructura organizativa</t>
        </is>
      </c>
    </row>
    <row r="10">
      <c r="A10" s="1" t="inlineStr">
        <is>
          <t>Función</t>
        </is>
      </c>
      <c r="B10" s="1" t="inlineStr">
        <is>
          <t>Número de empleados</t>
        </is>
      </c>
    </row>
    <row r="11">
      <c r="A11" s="1" t="inlineStr">
        <is>
          <t>Producto</t>
        </is>
      </c>
      <c r="B11" s="1" t="n">
        <v>420</v>
      </c>
    </row>
    <row r="12">
      <c r="A12" s="1" t="inlineStr">
        <is>
          <t>Ingeniería</t>
        </is>
      </c>
      <c r="B12" s="1" t="n">
        <v>310</v>
      </c>
    </row>
    <row r="13">
      <c r="A13" s="1" t="inlineStr">
        <is>
          <t>Seguridad y cumplimiento</t>
        </is>
      </c>
      <c r="B13" s="1" t="n">
        <v>90</v>
      </c>
    </row>
    <row r="14">
      <c r="A14" s="1" t="inlineStr">
        <is>
          <t>Ventas</t>
        </is>
      </c>
      <c r="B14" s="1" t="n">
        <v>160</v>
      </c>
    </row>
    <row r="15">
      <c r="A15" s="1" t="inlineStr">
        <is>
          <t>Mercadeo</t>
        </is>
      </c>
      <c r="B15" s="1" t="n">
        <v>70</v>
      </c>
    </row>
    <row r="16">
      <c r="A16" s="1" t="inlineStr">
        <is>
          <t>Éxito del cliente</t>
        </is>
      </c>
      <c r="B16" s="1" t="n">
        <v>80</v>
      </c>
    </row>
    <row r="17">
      <c r="A17" s="1" t="inlineStr">
        <is>
          <t>Administración general</t>
        </is>
      </c>
      <c r="B17" s="1" t="n">
        <v>20</v>
      </c>
    </row>
    <row r="18"/>
    <row r="19" ht="15.6" customHeight="1" s="4">
      <c r="A19" s="3" t="inlineStr">
        <is>
          <t>FODA (resumen)</t>
        </is>
      </c>
    </row>
    <row r="20">
      <c r="A20" s="1" t="inlineStr">
        <is>
          <t>Fortalezas</t>
        </is>
      </c>
      <c r="B20" s="1" t="inlineStr">
        <is>
          <t>Debilidades</t>
        </is>
      </c>
      <c r="C20" s="1" t="inlineStr">
        <is>
          <t>Oportunidades</t>
        </is>
      </c>
      <c r="D20" s="1" t="inlineStr">
        <is>
          <t>Amenazas</t>
        </is>
      </c>
    </row>
    <row r="21">
      <c r="A21" s="1" t="inlineStr">
        <is>
          <t>Orquestación y seguridad integradas</t>
        </is>
      </c>
      <c r="B21" s="1" t="inlineStr">
        <is>
          <t>Reconocimiento de marca en Norteamérica</t>
        </is>
      </c>
      <c r="C21" s="1" t="inlineStr">
        <is>
          <t>Corrección automatizada con IA</t>
        </is>
      </c>
      <c r="D21" s="1" t="inlineStr">
        <is>
          <t>Herramientas nativas de los hiperescaladores</t>
        </is>
      </c>
    </row>
    <row r="22">
      <c r="A22" s="1" t="inlineStr">
        <is>
          <t>Rentabilidad sólida en el mercado medio</t>
        </is>
      </c>
      <c r="B22" s="1" t="inlineStr">
        <is>
          <t>Dependencia del ARR de EMEA</t>
        </is>
      </c>
      <c r="C22" s="1" t="inlineStr">
        <is>
          <t>Paquetes sectoriales (salud y comercio minorista)</t>
        </is>
      </c>
      <c r="D22" s="1" t="inlineStr">
        <is>
          <t>Compresión de precios</t>
        </is>
      </c>
    </row>
    <row r="23">
      <c r="A23" s="1" t="inlineStr">
        <is>
          <t>Plantillas de cumplimiento listas para usar</t>
        </is>
      </c>
      <c r="B23" s="1" t="inlineStr">
        <is>
          <t>Dependencia de arquitectos sénior</t>
        </is>
      </c>
      <c r="C23" s="1" t="inlineStr">
        <is>
          <t>Venta cruzada en cuentas compartidas</t>
        </is>
      </c>
      <c r="D23" s="1" t="inlineStr">
        <is>
          <t>Regulaciones de datos en evolución</t>
        </is>
      </c>
    </row>
    <row r="24">
      <c r="A24" s="1" t="inlineStr">
        <is>
          <t>Implementación y retorno de la inversión rápidos</t>
        </is>
      </c>
      <c r="B24" s="1" t="inlineStr">
        <is>
          <t>Presión de precios en ventas a grandes empresas</t>
        </is>
      </c>
      <c r="C24" s="1" t="inlineStr">
        <is>
          <t>SLA basados en resultados</t>
        </is>
      </c>
      <c r="D24" s="1" t="inlineStr">
        <is>
          <t>Exposición a litigios de propiedad intelectual</t>
        </is>
      </c>
    </row>
  </sheetData>
  <mergeCells count="3">
    <mergeCell ref="A9:B9"/>
    <mergeCell ref="A19:D19"/>
    <mergeCell ref="A1:B1"/>
  </mergeCells>
  <conditionalFormatting sqref="B11:B17">
    <cfRule type="dataBar" priority="1">
      <dataBar>
        <cfvo type="num" val="0"/>
        <cfvo type="max"/>
        <color rgb="FF5B9BD5"/>
      </dataBar>
    </cfRule>
  </conditionalFormatting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tabSelected="1" workbookViewId="0">
      <selection activeCell="B20" sqref="B20"/>
    </sheetView>
  </sheetViews>
  <sheetFormatPr baseColWidth="8" defaultRowHeight="14.4"/>
  <cols>
    <col width="54" customWidth="1" style="4" min="1" max="1"/>
    <col width="44" customWidth="1" style="4" min="2" max="2"/>
    <col width="14" customWidth="1" style="4" min="3" max="3"/>
    <col width="12" customWidth="1" style="4" min="4" max="9"/>
    <col width="40" customWidth="1" style="4" min="10" max="10"/>
  </cols>
  <sheetData>
    <row r="1" ht="15.6" customHeight="1" s="4">
      <c r="A1" s="3" t="inlineStr">
        <is>
          <t>Modelado de sinergias</t>
        </is>
      </c>
    </row>
    <row r="2">
      <c r="A2" s="1" t="inlineStr">
        <is>
          <t>Área de sinergia</t>
        </is>
      </c>
      <c r="B2" s="1" t="inlineStr">
        <is>
          <t>Beneficio anual estimado (millones de USD)</t>
        </is>
      </c>
      <c r="C2" s="1" t="inlineStr">
        <is>
          <t>Plazo</t>
        </is>
      </c>
    </row>
    <row r="3">
      <c r="A3" s="1" t="inlineStr">
        <is>
          <t>Venta cruzada (ingresos)</t>
        </is>
      </c>
      <c r="B3" s="1" t="inlineStr">
        <is>
          <t>22–28</t>
        </is>
      </c>
      <c r="C3" s="1" t="inlineStr">
        <is>
          <t>12–24 meses</t>
        </is>
      </c>
      <c r="J3" s="2" t="inlineStr">
        <is>
          <t>Espacio reservado: cronograma de integración (diagrama de Gantt)</t>
        </is>
      </c>
    </row>
    <row r="4">
      <c r="A4" s="1" t="inlineStr">
        <is>
          <t>Venta adicional al nivel Empresarial</t>
        </is>
      </c>
      <c r="B4" s="1" t="inlineStr">
        <is>
          <t>8–12</t>
        </is>
      </c>
      <c r="C4" s="1" t="inlineStr">
        <is>
          <t>6–12 meses</t>
        </is>
      </c>
    </row>
    <row r="5">
      <c r="A5" s="1" t="inlineStr">
        <is>
          <t>Consolidación de servicios</t>
        </is>
      </c>
      <c r="B5" s="1" t="inlineStr">
        <is>
          <t>6–9</t>
        </is>
      </c>
      <c r="C5" s="1" t="inlineStr">
        <is>
          <t>6–12 meses</t>
        </is>
      </c>
    </row>
    <row r="6">
      <c r="A6" s="1" t="inlineStr">
        <is>
          <t>Optimización del costo de infraestructura en la nube</t>
        </is>
      </c>
      <c r="B6" s="1" t="inlineStr">
        <is>
          <t>4–6</t>
        </is>
      </c>
      <c r="C6" s="1" t="inlineStr">
        <is>
          <t>9–18 meses</t>
        </is>
      </c>
    </row>
    <row r="7">
      <c r="A7" s="1" t="inlineStr">
        <is>
          <t>Reducción de duplicidades en administración general</t>
        </is>
      </c>
      <c r="B7" s="1" t="inlineStr">
        <is>
          <t>3–4</t>
        </is>
      </c>
      <c r="C7" s="1" t="inlineStr">
        <is>
          <t>6–12 meses</t>
        </is>
      </c>
    </row>
  </sheetData>
  <mergeCells count="1">
    <mergeCell ref="A1:C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Tecnasa U Learning Center</dc:creator>
  <dcterms:created xmlns:dcterms="http://purl.org/dc/terms/" xmlns:xsi="http://www.w3.org/2001/XMLSchema-instance" xsi:type="dcterms:W3CDTF">2025-11-25T04:32:31Z</dcterms:created>
  <dcterms:modified xmlns:dcterms="http://purl.org/dc/terms/" xmlns:xsi="http://www.w3.org/2001/XMLSchema-instance" xsi:type="dcterms:W3CDTF">2026-11-06T00:00:00Z</dcterms:modified>
  <cp:lastModifiedBy>Tecnasa U Learning Center</cp:lastModifiedBy>
</cp:coreProperties>
</file>